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/>
  </bookViews>
  <sheets>
    <sheet name="юбилейное" sheetId="46" r:id="rId1"/>
    <sheet name="Лист1" sheetId="47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6"/>
  <c r="D28"/>
  <c r="C28"/>
  <c r="E25"/>
  <c r="D25"/>
  <c r="C25"/>
  <c r="E22"/>
  <c r="D22"/>
  <c r="C22"/>
  <c r="E19"/>
  <c r="D19"/>
  <c r="C19"/>
  <c r="E15"/>
  <c r="D15"/>
  <c r="D13" s="1"/>
  <c r="C15"/>
  <c r="D14" l="1"/>
  <c r="C13" l="1"/>
  <c r="D12" s="1"/>
  <c r="E13"/>
  <c r="E12" s="1"/>
  <c r="C12" l="1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<sst xmlns="http://schemas.openxmlformats.org/spreadsheetml/2006/main" count="56" uniqueCount="33">
  <si>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</si>
  <si>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</si>
  <si>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</si>
  <si>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</si>
  <si>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</si>
  <si>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</si>
  <si>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</si>
  <si>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</si>
  <si>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</si>
  <si>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</si>
  <si>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</si>
  <si>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</si>
  <si>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</si>
  <si>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</si>
  <si>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</si>
  <si>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</si>
  <si>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</si>
  <si>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</si>
  <si>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</si>
  <si>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</si>
  <si>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</si>
  <si>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</si>
  <si>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</si>
  <si>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</si>
  <si>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</si>
  <si>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</si>
  <si>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</si>
  <si>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</si>
  <si>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2022 год</t>
  </si>
  <si>
    <t>по состоянию на "1" апреля 2022 г.</t>
  </si>
  <si>
    <t>«Общеобразовательная школа села Юбилейное отдела образования по Есильскому району управления образования Акмолинской области»</t>
  </si>
  <si>
    <t xml:space="preserve">3. Фонд заработной платы            </t>
  </si>
  <si>
    <t xml:space="preserve">2. Всего расходы, тыс.тенге        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</si>
</sst>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3" borderId="2" xfId="0" applyFont="1" applyFill="1" applyBorder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33"/>
  <sheetViews>
    <sheetView tabSelected="1" zoomScale="75" zoomScaleNormal="75" workbookViewId="0">
      <selection activeCell="A15" sqref="A15"/>
    </sheetView>
  </sheetViews>
  <sheetFormatPr defaultColWidth="9.140625" defaultRowHeight="20.25"/>
  <cols>
    <col min="1" max="1" width="69.42578125" style="2" customWidth="1"/>
    <col min="2" max="2" width="9.140625" style="19"/>
    <col min="3" max="4" width="12" style="18" customWidth="1"/>
    <col min="5" max="5" width="13.140625" style="18" customWidth="1"/>
    <col min="6" max="7" width="12" style="18" customWidth="1"/>
    <col min="8" max="16384" width="9.140625" style="2"/>
  </cols>
  <sheetData>
    <row r="1" spans="1:7">
      <c r="A1" s="34" t="s">
        <v>12</v>
      </c>
      <c r="B1" s="34"/>
      <c r="C1" s="34"/>
      <c r="D1" s="34"/>
      <c r="E1" s="34"/>
    </row>
    <row r="2" spans="1:7">
      <c r="A2" s="34" t="s">
        <v>29</v>
      </c>
      <c r="B2" s="34"/>
      <c r="C2" s="34"/>
      <c r="D2" s="34"/>
      <c r="E2" s="34"/>
    </row>
    <row r="3" spans="1:7">
      <c r="A3" s="1"/>
    </row>
    <row r="4" spans="1:7" ht="45" customHeight="1">
      <c r="A4" s="39" t="s">
        <v>30</v>
      </c>
      <c r="B4" s="39"/>
      <c r="C4" s="39"/>
      <c r="D4" s="39"/>
      <c r="E4" s="39"/>
    </row>
    <row r="5" spans="1:7" ht="15.75" customHeight="1">
      <c r="A5" s="35" t="s">
        <v>13</v>
      </c>
      <c r="B5" s="35"/>
      <c r="C5" s="35"/>
      <c r="D5" s="35"/>
      <c r="E5" s="35"/>
    </row>
    <row r="6" spans="1:7">
      <c r="A6" s="3"/>
    </row>
    <row r="7" spans="1:7">
      <c r="A7" s="9" t="s">
        <v>14</v>
      </c>
    </row>
    <row r="8" spans="1:7">
      <c r="A8" s="1"/>
    </row>
    <row r="9" spans="1:7">
      <c r="A9" s="36" t="s">
        <v>24</v>
      </c>
      <c r="B9" s="37" t="s">
        <v>15</v>
      </c>
      <c r="C9" s="38" t="s">
        <v>28</v>
      </c>
      <c r="D9" s="38"/>
      <c r="E9" s="38"/>
    </row>
    <row r="10" spans="1:7" ht="40.5">
      <c r="A10" s="36"/>
      <c r="B10" s="37"/>
      <c r="C10" s="25" t="s">
        <v>16</v>
      </c>
      <c r="D10" s="25" t="s">
        <v>17</v>
      </c>
      <c r="E10" s="24" t="s">
        <v>11</v>
      </c>
    </row>
    <row r="11" spans="1:7">
      <c r="A11" s="4" t="s">
        <v>18</v>
      </c>
      <c r="B11" s="21" t="s">
        <v>10</v>
      </c>
      <c r="C11" s="30">
        <v>114</v>
      </c>
      <c r="D11" s="30">
        <v>114</v>
      </c>
      <c r="E11" s="30">
        <v>114</v>
      </c>
    </row>
    <row r="12" spans="1:7" ht="25.5">
      <c r="A12" s="7" t="s">
        <v>20</v>
      </c>
      <c r="B12" s="21" t="s">
        <v>2</v>
      </c>
      <c r="C12" s="16">
        <f>(C13-C32)/C11</f>
        <v>961.75438596491233</v>
      </c>
      <c r="D12" s="14">
        <f t="shared" ref="D12:E12" si="0">(D13-D32)/D11</f>
        <v>297.16710526315791</v>
      </c>
      <c r="E12" s="14">
        <f t="shared" si="0"/>
        <v>339.24122807017545</v>
      </c>
    </row>
    <row r="13" spans="1:7" ht="25.5">
      <c r="A13" s="4" t="s">
        <v>32</v>
      </c>
      <c r="B13" s="21" t="s">
        <v>2</v>
      </c>
      <c r="C13" s="14">
        <f>C15+C29+C30+C31+C32+C33</f>
        <v>110400</v>
      </c>
      <c r="D13" s="14">
        <f>D15+D29+D30+D31+D32+D33</f>
        <v>33877.050000000003</v>
      </c>
      <c r="E13" s="14">
        <f>E15+E29+E30+E31+E32+E33</f>
        <v>38673.5</v>
      </c>
      <c r="F13" s="18" t="s">
        <v>27</v>
      </c>
    </row>
    <row r="14" spans="1:7">
      <c r="A14" s="6" t="s">
        <v>0</v>
      </c>
      <c r="B14" s="22"/>
      <c r="C14" s="14"/>
      <c r="D14" s="14">
        <f t="shared" ref="D14" si="1">C14</f>
        <v>0</v>
      </c>
      <c r="E14" s="14"/>
      <c r="G14" s="20"/>
    </row>
    <row r="15" spans="1:7" ht="25.5">
      <c r="A15" s="4" t="s">
        <v>31</v>
      </c>
      <c r="B15" s="21" t="s">
        <v>2</v>
      </c>
      <c r="C15" s="26">
        <f>C17+C20+C23+C26</f>
        <v>85600</v>
      </c>
      <c r="D15" s="26">
        <f t="shared" ref="D15:E15" si="2">D17+D20+D23+D26</f>
        <v>30502.5</v>
      </c>
      <c r="E15" s="26">
        <f t="shared" si="2"/>
        <v>30502.5</v>
      </c>
    </row>
    <row r="16" spans="1:7">
      <c r="A16" s="6" t="s">
        <v>1</v>
      </c>
      <c r="B16" s="22"/>
      <c r="C16" s="16"/>
      <c r="D16" s="16"/>
      <c r="E16" s="16"/>
    </row>
    <row r="17" spans="1:10" s="11" customFormat="1" ht="25.5">
      <c r="A17" s="12" t="s">
        <v>25</v>
      </c>
      <c r="B17" s="21" t="s">
        <v>2</v>
      </c>
      <c r="C17" s="28">
        <v>5700</v>
      </c>
      <c r="D17" s="28">
        <v>2272.6</v>
      </c>
      <c r="E17" s="28">
        <v>2272.6</v>
      </c>
      <c r="F17" s="18"/>
      <c r="G17" s="18"/>
    </row>
    <row r="18" spans="1:10" s="11" customFormat="1">
      <c r="A18" s="13" t="s">
        <v>4</v>
      </c>
      <c r="B18" s="23" t="s">
        <v>3</v>
      </c>
      <c r="C18" s="15">
        <v>3</v>
      </c>
      <c r="D18" s="15">
        <v>2</v>
      </c>
      <c r="E18" s="15">
        <v>2</v>
      </c>
      <c r="F18" s="18"/>
      <c r="G18" s="18"/>
    </row>
    <row r="19" spans="1:10" s="11" customFormat="1" ht="21.95" customHeight="1">
      <c r="A19" s="13" t="s">
        <v>22</v>
      </c>
      <c r="B19" s="21" t="s">
        <v>23</v>
      </c>
      <c r="C19" s="16">
        <f>C17/C18/12*1000</f>
        <v>158333.33333333334</v>
      </c>
      <c r="D19" s="16">
        <f>D17*1000/3/D18</f>
        <v>378766.66666666669</v>
      </c>
      <c r="E19" s="16">
        <f>E17*1000/3/E18</f>
        <v>378766.66666666669</v>
      </c>
      <c r="F19" s="18"/>
      <c r="G19" s="18"/>
    </row>
    <row r="20" spans="1:10" s="11" customFormat="1" ht="25.5">
      <c r="A20" s="12" t="s">
        <v>26</v>
      </c>
      <c r="B20" s="21" t="s">
        <v>2</v>
      </c>
      <c r="C20" s="26">
        <v>49200</v>
      </c>
      <c r="D20" s="26">
        <v>17774.7</v>
      </c>
      <c r="E20" s="26">
        <v>17774.7</v>
      </c>
      <c r="F20" s="18"/>
      <c r="G20" s="18"/>
    </row>
    <row r="21" spans="1:10">
      <c r="A21" s="7" t="s">
        <v>4</v>
      </c>
      <c r="B21" s="23" t="s">
        <v>3</v>
      </c>
      <c r="C21" s="17">
        <v>19</v>
      </c>
      <c r="D21" s="17">
        <v>17</v>
      </c>
      <c r="E21" s="17">
        <v>17</v>
      </c>
    </row>
    <row r="22" spans="1:10" ht="21.95" customHeight="1">
      <c r="A22" s="7" t="s">
        <v>22</v>
      </c>
      <c r="B22" s="21" t="s">
        <v>23</v>
      </c>
      <c r="C22" s="16">
        <f>C20/C21/12*1000</f>
        <v>215789.47368421053</v>
      </c>
      <c r="D22" s="16">
        <f>D20*1000/3/D21</f>
        <v>348523.5294117647</v>
      </c>
      <c r="E22" s="16">
        <f>E20*1000/3/E21</f>
        <v>348523.5294117647</v>
      </c>
    </row>
    <row r="23" spans="1:10" ht="39">
      <c r="A23" s="10" t="s">
        <v>21</v>
      </c>
      <c r="B23" s="21" t="s">
        <v>2</v>
      </c>
      <c r="C23" s="16">
        <v>6700</v>
      </c>
      <c r="D23" s="16">
        <v>4286</v>
      </c>
      <c r="E23" s="16">
        <v>4286</v>
      </c>
    </row>
    <row r="24" spans="1:10">
      <c r="A24" s="7" t="s">
        <v>4</v>
      </c>
      <c r="B24" s="23" t="s">
        <v>3</v>
      </c>
      <c r="C24" s="17">
        <v>6</v>
      </c>
      <c r="D24" s="17">
        <v>8</v>
      </c>
      <c r="E24" s="17">
        <v>8</v>
      </c>
    </row>
    <row r="25" spans="1:10" ht="21.95" customHeight="1">
      <c r="A25" s="7" t="s">
        <v>22</v>
      </c>
      <c r="B25" s="21" t="s">
        <v>23</v>
      </c>
      <c r="C25" s="16">
        <f>C23/C24/12*1000</f>
        <v>93055.555555555562</v>
      </c>
      <c r="D25" s="16">
        <f>D23*1000/3/D24</f>
        <v>178583.33333333334</v>
      </c>
      <c r="E25" s="16">
        <f>E23*1000/3/E24</f>
        <v>178583.33333333334</v>
      </c>
    </row>
    <row r="26" spans="1:10" ht="25.5">
      <c r="A26" s="5" t="s">
        <v>19</v>
      </c>
      <c r="B26" s="21" t="s">
        <v>2</v>
      </c>
      <c r="C26" s="26">
        <v>24000</v>
      </c>
      <c r="D26" s="26">
        <v>6169.2</v>
      </c>
      <c r="E26" s="26">
        <v>6169.2</v>
      </c>
    </row>
    <row r="27" spans="1:10">
      <c r="A27" s="7" t="s">
        <v>4</v>
      </c>
      <c r="B27" s="23" t="s">
        <v>3</v>
      </c>
      <c r="C27" s="17">
        <v>29</v>
      </c>
      <c r="D27" s="17">
        <v>25</v>
      </c>
      <c r="E27" s="17">
        <v>25</v>
      </c>
    </row>
    <row r="28" spans="1:10" ht="21.95" customHeight="1">
      <c r="A28" s="7" t="s">
        <v>22</v>
      </c>
      <c r="B28" s="21" t="s">
        <v>23</v>
      </c>
      <c r="C28" s="16">
        <f>C26/C27/12*1000</f>
        <v>68965.517241379319</v>
      </c>
      <c r="D28" s="16">
        <f>D26*1000/3/D27</f>
        <v>82256</v>
      </c>
      <c r="E28" s="16">
        <f>E26*1000/3/E27</f>
        <v>82256</v>
      </c>
    </row>
    <row r="29" spans="1:10" ht="25.5">
      <c r="A29" s="4" t="s">
        <v>5</v>
      </c>
      <c r="B29" s="21" t="s">
        <v>2</v>
      </c>
      <c r="C29" s="14">
        <v>9600</v>
      </c>
      <c r="D29" s="14">
        <v>3374.55</v>
      </c>
      <c r="E29" s="14">
        <v>3374.5</v>
      </c>
      <c r="F29" s="27"/>
      <c r="G29" s="27"/>
      <c r="H29" s="27"/>
      <c r="I29" s="29"/>
      <c r="J29" s="29"/>
    </row>
    <row r="30" spans="1:10" ht="36.75">
      <c r="A30" s="8" t="s">
        <v>6</v>
      </c>
      <c r="B30" s="21" t="s">
        <v>2</v>
      </c>
      <c r="C30" s="14">
        <v>9640</v>
      </c>
      <c r="D30" s="14"/>
      <c r="E30" s="14">
        <v>4796.5</v>
      </c>
      <c r="F30" s="31"/>
      <c r="G30" s="33"/>
      <c r="H30" s="32"/>
      <c r="I30" s="32"/>
      <c r="J30" s="32"/>
    </row>
    <row r="31" spans="1:10" ht="25.5">
      <c r="A31" s="8" t="s">
        <v>7</v>
      </c>
      <c r="B31" s="21" t="s">
        <v>2</v>
      </c>
      <c r="C31" s="14">
        <v>300</v>
      </c>
      <c r="D31" s="14">
        <v>0</v>
      </c>
      <c r="E31" s="14">
        <v>0</v>
      </c>
    </row>
    <row r="32" spans="1:10" ht="36.75">
      <c r="A32" s="8" t="s">
        <v>8</v>
      </c>
      <c r="B32" s="21" t="s">
        <v>2</v>
      </c>
      <c r="C32" s="14">
        <v>760</v>
      </c>
      <c r="D32" s="14">
        <v>0</v>
      </c>
      <c r="E32" s="14">
        <v>0</v>
      </c>
    </row>
    <row r="33" spans="1:5" ht="38.25" customHeight="1">
      <c r="A33" s="8" t="s">
        <v>9</v>
      </c>
      <c r="B33" s="21" t="s">
        <v>2</v>
      </c>
      <c r="C33" s="14">
        <v>4500</v>
      </c>
      <c r="D33" s="14"/>
      <c r="E33" s="1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4" sqref="A24:XFD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юбилейное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2022-12-26T12:44:10Z</dcterms:modified>
</cp:coreProperties>
</file>